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meie\ppa\users\46908280215\My Documents\Lepingud\RKAS\saatse_värska\"/>
    </mc:Choice>
  </mc:AlternateContent>
  <xr:revisionPtr revIDLastSave="0" documentId="8_{6CF7B117-28B0-4419-B44B-2A1FF4993E39}" xr6:coauthVersionLast="36" xr6:coauthVersionMax="36" xr10:uidLastSave="{00000000-0000-0000-0000-000000000000}"/>
  <bookViews>
    <workbookView xWindow="28680" yWindow="-120" windowWidth="38640" windowHeight="212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2" l="1"/>
  <c r="E36" i="2"/>
  <c r="E13" i="2"/>
  <c r="E14" i="2" s="1"/>
  <c r="E27" i="2"/>
  <c r="E28" i="2" l="1"/>
  <c r="E29" i="2" s="1"/>
  <c r="E30" i="2" s="1"/>
  <c r="E15" i="2"/>
  <c r="E31" i="2" l="1"/>
  <c r="E32" i="2" s="1"/>
  <c r="E33" i="2" s="1"/>
  <c r="E16" i="2"/>
  <c r="E17" i="2" s="1"/>
  <c r="E18" i="2" s="1"/>
  <c r="E19" i="2" s="1"/>
  <c r="E38" i="2"/>
  <c r="E40" i="2" s="1"/>
  <c r="E41" i="2" s="1"/>
  <c r="E42" i="2" s="1"/>
  <c r="E37" i="2" l="1"/>
</calcChain>
</file>

<file path=xl/sharedStrings.xml><?xml version="1.0" encoding="utf-8"?>
<sst xmlns="http://schemas.openxmlformats.org/spreadsheetml/2006/main" count="41" uniqueCount="21">
  <si>
    <t>Jrk
nr</t>
  </si>
  <si>
    <t xml:space="preserve">Töö nimetus </t>
  </si>
  <si>
    <t>Tellija reserv</t>
  </si>
  <si>
    <t>RKAS korraldustasu</t>
  </si>
  <si>
    <t>Tööde maksumus ilma reservita</t>
  </si>
  <si>
    <t>Tööde maksumus kokku km-ta</t>
  </si>
  <si>
    <t>Käibemaks</t>
  </si>
  <si>
    <t>Tööde maksumus koos reserviga:</t>
  </si>
  <si>
    <t>Tööde maksumus kokku koos km-ga</t>
  </si>
  <si>
    <t>Lisa nr 1</t>
  </si>
  <si>
    <t>Eeldatav maksumus, EUR, km-ta</t>
  </si>
  <si>
    <t xml:space="preserve">Üürilepingu nr </t>
  </si>
  <si>
    <t xml:space="preserve">kruusa peale vedamine </t>
  </si>
  <si>
    <t>kopaga silumine ja teerulliga kinni surumine</t>
  </si>
  <si>
    <t>Ü15020/18</t>
  </si>
  <si>
    <t>Ü15004/18</t>
  </si>
  <si>
    <t xml:space="preserve">Värska kordon, Väike-Rõsna küla </t>
  </si>
  <si>
    <t xml:space="preserve">Saatse kordon, Ulitina küla </t>
  </si>
  <si>
    <t>Tööde loetelu ja eeldatav maksumus</t>
  </si>
  <si>
    <t>lisale nr 6.2</t>
  </si>
  <si>
    <t>lisale nr 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</si>
</sst>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PT Sans"/>
      <family val="2"/>
      <charset val="186"/>
    </font>
    <font>
      <sz val="9"/>
      <color theme="1"/>
      <name val="PT Sans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5" fillId="0" borderId="0"/>
  </cellStyleXfs>
  <cellXfs count="62">
    <xf numFmtId="0" fontId="0" fillId="0" borderId="0" xfId="0"/>
    <xf numFmtId="0" fontId="7" fillId="0" borderId="0" xfId="1" applyFont="1" applyFill="1" applyAlignment="1">
      <alignment horizontal="right"/>
    </xf>
    <xf numFmtId="0" fontId="7" fillId="0" borderId="0" xfId="0" applyFont="1" applyBorder="1" applyAlignment="1">
      <alignment vertical="center"/>
    </xf>
    <xf numFmtId="0" fontId="1" fillId="0" borderId="0" xfId="0" applyFont="1"/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/>
    </xf>
    <xf numFmtId="0" fontId="8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/>
    <xf numFmtId="0" fontId="8" fillId="0" borderId="11" xfId="0" applyFont="1" applyBorder="1" applyAlignment="1">
      <alignment vertical="center" wrapText="1"/>
    </xf>
    <xf numFmtId="0" fontId="1" fillId="0" borderId="8" xfId="0" applyFont="1" applyBorder="1" applyAlignment="1">
      <alignment horizontal="right"/>
    </xf>
    <xf numFmtId="0" fontId="8" fillId="0" borderId="5" xfId="0" applyFont="1" applyBorder="1" applyAlignment="1">
      <alignment vertical="center" wrapText="1"/>
    </xf>
    <xf numFmtId="0" fontId="1" fillId="0" borderId="6" xfId="0" applyFont="1" applyBorder="1" applyAlignment="1"/>
    <xf numFmtId="0" fontId="1" fillId="0" borderId="0" xfId="0" applyFont="1" applyAlignment="1">
      <alignment horizontal="center"/>
    </xf>
    <xf numFmtId="0" fontId="6" fillId="0" borderId="1" xfId="0" applyFont="1" applyBorder="1"/>
    <xf numFmtId="4" fontId="1" fillId="0" borderId="0" xfId="0" applyNumberFormat="1" applyFont="1"/>
    <xf numFmtId="4" fontId="8" fillId="0" borderId="10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16" xfId="0" applyFont="1" applyBorder="1"/>
    <xf numFmtId="0" fontId="7" fillId="0" borderId="14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" fillId="0" borderId="16" xfId="0" applyFont="1" applyBorder="1" applyAlignment="1">
      <alignment horizontal="right"/>
    </xf>
    <xf numFmtId="9" fontId="8" fillId="0" borderId="17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9" fontId="1" fillId="0" borderId="18" xfId="0" applyNumberFormat="1" applyFont="1" applyBorder="1" applyAlignment="1"/>
    <xf numFmtId="0" fontId="6" fillId="2" borderId="19" xfId="0" applyFont="1" applyFill="1" applyBorder="1" applyAlignment="1">
      <alignment horizontal="right"/>
    </xf>
    <xf numFmtId="9" fontId="1" fillId="0" borderId="20" xfId="0" applyNumberFormat="1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7" fillId="0" borderId="22" xfId="0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4" fontId="8" fillId="0" borderId="22" xfId="0" applyNumberFormat="1" applyFont="1" applyBorder="1" applyAlignment="1">
      <alignment vertical="center" wrapText="1"/>
    </xf>
    <xf numFmtId="4" fontId="7" fillId="0" borderId="23" xfId="0" applyNumberFormat="1" applyFont="1" applyBorder="1" applyAlignment="1">
      <alignment vertical="center" wrapText="1"/>
    </xf>
    <xf numFmtId="4" fontId="7" fillId="2" borderId="15" xfId="0" applyNumberFormat="1" applyFont="1" applyFill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4" fontId="7" fillId="0" borderId="26" xfId="0" applyNumberFormat="1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8" fillId="0" borderId="0" xfId="1" applyFont="1" applyFill="1" applyAlignment="1">
      <alignment horizontal="left"/>
    </xf>
    <xf numFmtId="4" fontId="7" fillId="0" borderId="2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9" fontId="8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9" fontId="1" fillId="0" borderId="0" xfId="0" applyNumberFormat="1" applyFont="1" applyFill="1" applyBorder="1" applyAlignment="1"/>
    <xf numFmtId="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9" fontId="1" fillId="0" borderId="27" xfId="0" applyNumberFormat="1" applyFont="1" applyBorder="1" applyAlignment="1">
      <alignment horizontal="right"/>
    </xf>
    <xf numFmtId="0" fontId="10" fillId="0" borderId="0" xfId="0" applyFont="1"/>
    <xf numFmtId="14" fontId="11" fillId="0" borderId="0" xfId="0" applyNumberFormat="1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tabSelected="1" zoomScaleNormal="100" workbookViewId="0">
      <pane ySplit="8" topLeftCell="A16" activePane="bottomLeft" state="frozen"/>
      <selection pane="bottomLeft" activeCell="K24" sqref="K24"/>
    </sheetView>
  </sheetViews>
  <sheetFormatPr defaultColWidth="9.33203125" defaultRowHeight="14.5"/>
  <cols>
    <col min="1" max="1" width="4.33203125" style="3" customWidth="1"/>
    <col min="2" max="2" width="5.44140625" style="3" customWidth="1"/>
    <col min="3" max="3" width="83" style="3" customWidth="1"/>
    <col min="4" max="4" width="13.44140625" style="3" customWidth="1"/>
    <col min="5" max="5" width="18.109375" style="17" customWidth="1"/>
    <col min="6" max="6" width="9.33203125" style="3"/>
    <col min="7" max="7" width="13.33203125" style="3" customWidth="1"/>
    <col min="8" max="16384" width="9.33203125" style="3"/>
  </cols>
  <sheetData>
    <row r="1" spans="2:7">
      <c r="E1" s="1" t="s">
        <v>9</v>
      </c>
    </row>
    <row r="2" spans="2:7">
      <c r="C2" s="41" t="s">
        <v>11</v>
      </c>
      <c r="D2" s="58" t="s">
        <v>14</v>
      </c>
      <c r="E2" s="42" t="s">
        <v>20</v>
      </c>
      <c r="G2" s="59">
        <v>46996</v>
      </c>
    </row>
    <row r="3" spans="2:7">
      <c r="C3" s="41" t="s">
        <v>11</v>
      </c>
      <c r="D3" s="58" t="s">
        <v>15</v>
      </c>
      <c r="E3" s="42" t="s">
        <v>19</v>
      </c>
      <c r="G3" s="59">
        <v>45169</v>
      </c>
    </row>
    <row r="4" spans="2:7">
      <c r="C4" s="41"/>
      <c r="E4" s="42"/>
    </row>
    <row r="5" spans="2:7">
      <c r="B5" s="60" t="s">
        <v>18</v>
      </c>
      <c r="C5" s="60"/>
      <c r="D5" s="60"/>
      <c r="E5" s="60"/>
    </row>
    <row r="6" spans="2:7">
      <c r="C6" s="61"/>
      <c r="D6" s="61"/>
      <c r="E6" s="61"/>
    </row>
    <row r="7" spans="2:7" ht="15" thickBot="1">
      <c r="B7" s="2"/>
    </row>
    <row r="8" spans="2:7" ht="43.5">
      <c r="B8" s="4" t="s">
        <v>0</v>
      </c>
      <c r="C8" s="5" t="s">
        <v>1</v>
      </c>
      <c r="D8" s="23"/>
      <c r="E8" s="33" t="s">
        <v>10</v>
      </c>
    </row>
    <row r="9" spans="2:7">
      <c r="B9" s="6"/>
      <c r="C9" s="43" t="s">
        <v>17</v>
      </c>
      <c r="D9" s="24"/>
      <c r="E9" s="34"/>
    </row>
    <row r="10" spans="2:7">
      <c r="B10" s="6">
        <v>1</v>
      </c>
      <c r="C10" s="7" t="s">
        <v>12</v>
      </c>
      <c r="D10" s="24"/>
      <c r="E10" s="34">
        <v>2030</v>
      </c>
    </row>
    <row r="11" spans="2:7">
      <c r="B11" s="6">
        <v>2</v>
      </c>
      <c r="C11" s="7" t="s">
        <v>13</v>
      </c>
      <c r="D11" s="24"/>
      <c r="E11" s="34">
        <v>870</v>
      </c>
    </row>
    <row r="12" spans="2:7" ht="15" thickBot="1">
      <c r="B12" s="9"/>
      <c r="C12" s="20"/>
      <c r="D12" s="25"/>
      <c r="E12" s="35"/>
    </row>
    <row r="13" spans="2:7">
      <c r="B13" s="21"/>
      <c r="C13" s="22"/>
      <c r="D13" s="26" t="s">
        <v>4</v>
      </c>
      <c r="E13" s="36">
        <f>SUM(E9:E12)</f>
        <v>2900</v>
      </c>
    </row>
    <row r="14" spans="2:7" ht="15" customHeight="1">
      <c r="B14" s="6"/>
      <c r="C14" s="8" t="s">
        <v>2</v>
      </c>
      <c r="D14" s="27">
        <v>0.1</v>
      </c>
      <c r="E14" s="34">
        <f>E13*D14</f>
        <v>290</v>
      </c>
    </row>
    <row r="15" spans="2:7" ht="15" customHeight="1">
      <c r="B15" s="6"/>
      <c r="C15" s="18"/>
      <c r="D15" s="28" t="s">
        <v>7</v>
      </c>
      <c r="E15" s="37">
        <f>E13+E14</f>
        <v>3190</v>
      </c>
    </row>
    <row r="16" spans="2:7" ht="15" thickBot="1">
      <c r="B16" s="9"/>
      <c r="C16" s="10" t="s">
        <v>3</v>
      </c>
      <c r="D16" s="29">
        <v>7.0000000000000007E-2</v>
      </c>
      <c r="E16" s="35">
        <f>E15*D16</f>
        <v>223.3</v>
      </c>
    </row>
    <row r="17" spans="2:8" ht="15" thickBot="1">
      <c r="B17" s="11"/>
      <c r="C17" s="12"/>
      <c r="D17" s="30" t="s">
        <v>5</v>
      </c>
      <c r="E17" s="38">
        <f>E15+E16</f>
        <v>3413.3</v>
      </c>
    </row>
    <row r="18" spans="2:8">
      <c r="B18" s="13"/>
      <c r="C18" s="14" t="s">
        <v>6</v>
      </c>
      <c r="D18" s="31">
        <v>0.2</v>
      </c>
      <c r="E18" s="39">
        <f>D18*E17</f>
        <v>682.66000000000008</v>
      </c>
    </row>
    <row r="19" spans="2:8" ht="15" thickBot="1">
      <c r="B19" s="15"/>
      <c r="C19" s="16"/>
      <c r="D19" s="32" t="s">
        <v>8</v>
      </c>
      <c r="E19" s="40">
        <f>E17+E18</f>
        <v>4095.96</v>
      </c>
    </row>
    <row r="21" spans="2:8" ht="15" thickBot="1">
      <c r="H21" s="19"/>
    </row>
    <row r="22" spans="2:8" ht="43.5">
      <c r="B22" s="4" t="s">
        <v>0</v>
      </c>
      <c r="C22" s="5" t="s">
        <v>1</v>
      </c>
      <c r="D22" s="23"/>
      <c r="E22" s="33" t="s">
        <v>10</v>
      </c>
    </row>
    <row r="23" spans="2:8">
      <c r="B23" s="6"/>
      <c r="C23" s="43" t="s">
        <v>16</v>
      </c>
      <c r="D23" s="24"/>
      <c r="E23" s="34"/>
    </row>
    <row r="24" spans="2:8">
      <c r="B24" s="6"/>
      <c r="C24" s="7" t="s">
        <v>12</v>
      </c>
      <c r="D24" s="24"/>
      <c r="E24" s="34">
        <v>4655</v>
      </c>
    </row>
    <row r="25" spans="2:8">
      <c r="B25" s="6"/>
      <c r="C25" s="7" t="s">
        <v>13</v>
      </c>
      <c r="D25" s="24"/>
      <c r="E25" s="34">
        <v>1995</v>
      </c>
    </row>
    <row r="26" spans="2:8" ht="15" thickBot="1">
      <c r="B26" s="9"/>
      <c r="C26" s="20"/>
      <c r="D26" s="25"/>
      <c r="E26" s="35"/>
    </row>
    <row r="27" spans="2:8">
      <c r="B27" s="21"/>
      <c r="C27" s="22"/>
      <c r="D27" s="26" t="s">
        <v>4</v>
      </c>
      <c r="E27" s="36">
        <f>SUM(E23:E26)</f>
        <v>6650</v>
      </c>
    </row>
    <row r="28" spans="2:8" ht="15" customHeight="1">
      <c r="B28" s="6"/>
      <c r="C28" s="8" t="s">
        <v>2</v>
      </c>
      <c r="D28" s="27">
        <v>0.1</v>
      </c>
      <c r="E28" s="34">
        <f>E27*D28</f>
        <v>665</v>
      </c>
    </row>
    <row r="29" spans="2:8" ht="15" customHeight="1">
      <c r="B29" s="6"/>
      <c r="C29" s="18"/>
      <c r="D29" s="28" t="s">
        <v>7</v>
      </c>
      <c r="E29" s="37">
        <f>E27+E28</f>
        <v>7315</v>
      </c>
    </row>
    <row r="30" spans="2:8" ht="15" thickBot="1">
      <c r="B30" s="9"/>
      <c r="C30" s="10" t="s">
        <v>3</v>
      </c>
      <c r="D30" s="29">
        <v>7.0000000000000007E-2</v>
      </c>
      <c r="E30" s="35">
        <f>E29*D30</f>
        <v>512.05000000000007</v>
      </c>
    </row>
    <row r="31" spans="2:8" ht="15" thickBot="1">
      <c r="B31" s="11"/>
      <c r="C31" s="12"/>
      <c r="D31" s="30" t="s">
        <v>5</v>
      </c>
      <c r="E31" s="38">
        <f>E29+E30</f>
        <v>7827.05</v>
      </c>
    </row>
    <row r="32" spans="2:8">
      <c r="B32" s="21"/>
      <c r="C32" s="26" t="s">
        <v>6</v>
      </c>
      <c r="D32" s="57">
        <v>0.2</v>
      </c>
      <c r="E32" s="36">
        <f>D32*E31</f>
        <v>1565.41</v>
      </c>
    </row>
    <row r="33" spans="2:6" ht="15" thickBot="1">
      <c r="B33" s="15"/>
      <c r="C33" s="16"/>
      <c r="D33" s="32" t="s">
        <v>8</v>
      </c>
      <c r="E33" s="40">
        <f>E31+E32</f>
        <v>9392.4600000000009</v>
      </c>
    </row>
    <row r="34" spans="2:6">
      <c r="B34" s="44"/>
      <c r="C34" s="45"/>
      <c r="D34" s="46"/>
      <c r="E34" s="47"/>
      <c r="F34" s="48"/>
    </row>
    <row r="35" spans="2:6">
      <c r="B35" s="44"/>
      <c r="C35" s="45"/>
      <c r="D35" s="46"/>
      <c r="E35" s="47"/>
      <c r="F35" s="48"/>
    </row>
    <row r="36" spans="2:6">
      <c r="C36" s="48"/>
      <c r="D36" s="49" t="s">
        <v>4</v>
      </c>
      <c r="E36" s="50">
        <f>E13+E27</f>
        <v>9550</v>
      </c>
      <c r="F36" s="48"/>
    </row>
    <row r="37" spans="2:6">
      <c r="C37" s="51" t="s">
        <v>2</v>
      </c>
      <c r="D37" s="52">
        <v>0.1</v>
      </c>
      <c r="E37" s="50">
        <f>E36*D37</f>
        <v>955</v>
      </c>
      <c r="F37" s="48"/>
    </row>
    <row r="38" spans="2:6">
      <c r="C38" s="48"/>
      <c r="D38" s="53" t="s">
        <v>7</v>
      </c>
      <c r="E38" s="47">
        <f>E15+E29</f>
        <v>10505</v>
      </c>
      <c r="F38" s="48"/>
    </row>
    <row r="39" spans="2:6">
      <c r="C39" s="49" t="s">
        <v>3</v>
      </c>
      <c r="D39" s="54">
        <v>7.0000000000000007E-2</v>
      </c>
      <c r="E39" s="50">
        <f>E38*D39</f>
        <v>735.35</v>
      </c>
      <c r="F39" s="48"/>
    </row>
    <row r="40" spans="2:6">
      <c r="C40" s="49"/>
      <c r="D40" s="46" t="s">
        <v>5</v>
      </c>
      <c r="E40" s="47">
        <f>E38+E39</f>
        <v>11240.35</v>
      </c>
      <c r="F40" s="48"/>
    </row>
    <row r="41" spans="2:6">
      <c r="C41" s="49" t="s">
        <v>6</v>
      </c>
      <c r="D41" s="55">
        <v>0.2</v>
      </c>
      <c r="E41" s="50">
        <f>D41*E40</f>
        <v>2248.0700000000002</v>
      </c>
      <c r="F41" s="48"/>
    </row>
    <row r="42" spans="2:6">
      <c r="C42" s="48"/>
      <c r="D42" s="46" t="s">
        <v>8</v>
      </c>
      <c r="E42" s="47">
        <f>E40+E41</f>
        <v>13488.42</v>
      </c>
      <c r="F42" s="48"/>
    </row>
    <row r="43" spans="2:6">
      <c r="C43" s="48"/>
      <c r="D43" s="48"/>
      <c r="E43" s="56"/>
      <c r="F43" s="48"/>
    </row>
  </sheetData>
  <mergeCells count="2">
    <mergeCell ref="B5:E5"/>
    <mergeCell ref="C6:E6"/>
  </mergeCells>
  <pageMargins left="0.7" right="0.7" top="0.75" bottom="0.75" header="0.3" footer="0.3"/>
  <pageSetup paperSize="9" orientation="portrait" r:id="rId1"/>
  <ignoredErrors>
    <ignoredError sqref="E29 E32 E37 E41 E15 E1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BD2BE26EB0714589EA5BDF228104C8" ma:contentTypeVersion="12" ma:contentTypeDescription="Create a new document." ma:contentTypeScope="" ma:versionID="3a8c131a918ed09e4fee13f5d42339a3">
  <xsd:schema xmlns:xsd="http://www.w3.org/2001/XMLSchema" xmlns:xs="http://www.w3.org/2001/XMLSchema" xmlns:p="http://schemas.microsoft.com/office/2006/metadata/properties" xmlns:ns2="0ae7e9c1-1a9d-426b-b4bc-76111263279c" xmlns:ns3="3781b2b8-4806-4bd5-8f0f-f0ed2a88ffbf" targetNamespace="http://schemas.microsoft.com/office/2006/metadata/properties" ma:root="true" ma:fieldsID="011c689ba5bff549f60a8acfb80ade5b" ns2:_="" ns3:_="">
    <xsd:import namespace="0ae7e9c1-1a9d-426b-b4bc-76111263279c"/>
    <xsd:import namespace="3781b2b8-4806-4bd5-8f0f-f0ed2a88ff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e9c1-1a9d-426b-b4bc-7611126327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1b2b8-4806-4bd5-8f0f-f0ed2a88f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FC442CF-C1C6-4EBD-BB48-49BA8A3D4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e9c1-1a9d-426b-b4bc-76111263279c"/>
    <ds:schemaRef ds:uri="3781b2b8-4806-4bd5-8f0f-f0ed2a88f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0ae7e9c1-1a9d-426b-b4bc-76111263279c"/>
    <ds:schemaRef ds:uri="http://schemas.microsoft.com/office/2006/documentManagement/types"/>
    <ds:schemaRef ds:uri="3781b2b8-4806-4bd5-8f0f-f0ed2a88ffbf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creator>Kaido Palmar</dc:creator>
  <cp:lastModifiedBy>Inga Savendi</cp:lastModifiedBy>
  <dcterms:created xsi:type="dcterms:W3CDTF">2016-11-01T06:43:12Z</dcterms:created>
  <dcterms:modified xsi:type="dcterms:W3CDTF">2021-10-06T11:39:10Z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0x010100D8BD2BE26EB0714589EA5BDF228104C8</vt:lpwstr>
  </property>
</Properties>
</file>